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heetId="1" name="MortgageCalculator" state="visible" r:id="rId3"/>
    <sheet sheetId="2" name="Help" state="visible" r:id="rId4"/>
  </sheets>
  <definedNames>
    <definedName name="Print_Area" localSheetId="1">Help!$M$40:$N$60</definedName>
    <definedName name="Print_Area" localSheetId="0">MortgageCalculator!$H$34:$N$64</definedName>
  </definedNames>
  <calcPr/>
</workbook>
</file>

<file path=xl/sharedStrings.xml><?xml version="1.0" encoding="utf-8"?>
<sst xmlns="http://schemas.openxmlformats.org/spreadsheetml/2006/main">
  <si>
    <t>Mortgage Payment Calculator</t>
  </si>
  <si>
    <t>Compound Period</t>
  </si>
  <si>
    <t>Enter 12 for US mortgages and 2 for Canadian mortgages.</t>
  </si>
  <si>
    <t>Mortgage Information</t>
  </si>
  <si>
    <t>Option #1</t>
  </si>
  <si>
    <t>Option #2</t>
  </si>
  <si>
    <t>Option #3</t>
  </si>
  <si>
    <t>Option #4</t>
  </si>
  <si>
    <t>Option #5</t>
  </si>
  <si>
    <t>Loan Amount</t>
  </si>
  <si>
    <t>Annual Interest Rate</t>
  </si>
  <si>
    <t>Term of Loan (in Years)</t>
  </si>
  <si>
    <t>PAYMENT</t>
  </si>
  <si>
    <t>Monthly Interest Rate</t>
  </si>
  <si>
    <t>Monthly Payment (PI)</t>
  </si>
  <si>
    <t>Extra Monthly Payment</t>
  </si>
  <si>
    <t>Total MONTHLY PAYMENT</t>
  </si>
  <si>
    <t>TOTALS</t>
  </si>
  <si>
    <t>Number of Payments</t>
  </si>
  <si>
    <t>Number of Years to Payoff</t>
  </si>
  <si>
    <t>Total Payments</t>
  </si>
  <si>
    <t>Total INTEREST</t>
  </si>
  <si>
    <t>BALANCE at Year …</t>
  </si>
  <si>
    <t>Outstanding Balance</t>
  </si>
  <si>
    <t>Interest Paid</t>
  </si>
  <si>
    <t>Original Down Payment</t>
  </si>
  <si>
    <t>EQUITY</t>
  </si>
  <si>
    <t>Caution: Results are only estimates. Interest rates may vary, values may be</t>
  </si>
  <si>
    <t>off due to rounding, and the calculator does not take into account fees, closing</t>
  </si>
  <si>
    <t>costs, property tax, mortgage insurance, tax deductions, etc.</t>
  </si>
  <si>
    <t>[42]</t>
  </si>
  <si>
    <t> Help </t>
  </si>
  <si>
    <t>Use this mortgage calculator to determine the monthly payment for different mortgages. See how soon you could pay off your home by making extra payments. Calculate the equity in your home after a specified number of years.</t>
  </si>
  <si>
    <t>Caution: This calculator is only for educational purposes. The results are only estimates. The calculator does not include rounding, fees, missed payments, property tax, mortgage insurance, and other factors that may be important when making loan or home buying/selling decisions. Please consult a qualified professional regarding financial decisions.</t>
  </si>
  <si>
    <t>Compound Period</t>
  </si>
  <si>
    <t>The number of times per year that the quoted annual interest rate is compounded. US mortgage rates are quoted based on a monthly compound period (enter 12 for US mortgages). Canadian mortgage rates are quoted based on a semi-annual compound period (enter 2 for Canadian mortgages).</t>
  </si>
  <si>
    <t>Loan Amount</t>
  </si>
  <si>
    <t>This is the amount that you have borrowed. You can also enter your current balance, if you also adjust the Term of Loan to be the number of years left to pay off the mortgage.</t>
  </si>
  <si>
    <t>Annual Interest Rate</t>
  </si>
  <si>
    <t>This is the rate that is usually quoted by the lender. This calculator assumes a fixed annual interest rate. See the note under "Compound Period".</t>
  </si>
  <si>
    <t>Term of Loan (in Years)</t>
  </si>
  <si>
    <t>The total number of years it will take to pay off the mortgage. Mortgages usually have 15 or 30-year terms. If you enter your current mortgage balance in the Loan Amount, then enter the number of years you have left on your mortgage. You can enter a formula to a specify the number of months. For example, to enter "10 years + 3 months", enter the following formula:  =10+3/12</t>
  </si>
  <si>
    <t>For Canadian mortgages, the definition of "Term" is different, so for Canadian mortgages you may want to change this label to "Amortization Period".</t>
  </si>
  <si>
    <t>Monthly Interest Rate</t>
  </si>
  <si>
    <t>The monthly interest rate is calculated from the annual interest rate and the compound period.</t>
  </si>
  <si>
    <t>Monthly Mortgage Payment (PI)</t>
  </si>
  <si>
    <t>Consists of both principal (P) and interest (I). Derived from the amount borrowed, the term of the loan, and the mortgage interest rate.</t>
  </si>
  <si>
    <t>Extra Monthly Payment</t>
  </si>
  <si>
    <t>The extra amount you want to pay towards the principal each month (a regularly scheduled prepayment). This assumes no penalties for making prepayments.</t>
  </si>
  <si>
    <t>To estimate Accelerated Bi-Weekly payments, enter an Extra Payment that is equal to the normal Monthly Mortgage Payment divided by 12. Normally, accelerated bi-weekly payments are set up such that each year the total amount of extra payments is equal to one normal monthly payment.</t>
  </si>
  <si>
    <t>Number of Payments</t>
  </si>
  <si>
    <t>This would normally just be 12 months * the term of the loan, except that making extra payments can result in paying off the mortgage early. The NPER formula is used to calculate the number of payments required to pay off the mortgage, taking into account any extra payments.</t>
  </si>
  <si>
    <t>Total Payments</t>
  </si>
  <si>
    <t>The total amount paid (both principal and interest) over the life of the loan.</t>
  </si>
  <si>
    <t>Total Interest</t>
  </si>
  <si>
    <t>The total amount of interest paid over the life of the loan.</t>
  </si>
  <si>
    <t>BALANCE at Year …</t>
  </si>
  <si>
    <t>Enter a year to determine how much equity you will have in your house by that time.</t>
  </si>
  <si>
    <t>Outstanding Balance</t>
  </si>
  <si>
    <t>The amount of principal that you still have to pay.</t>
  </si>
  <si>
    <t>Interest Paid</t>
  </si>
  <si>
    <t>The total amount of interest paid after the specified number of years.</t>
  </si>
  <si>
    <t>Original Down Payment</t>
  </si>
  <si>
    <t>To calculate the total equity in your home, include your original down payment. Do not include closing costs and other non-refundable fees.</t>
  </si>
  <si>
    <t>EQUITY</t>
  </si>
  <si>
    <t>This tells you how much equity you will have in your home after the specified number of years, taking into account the principal paid, extra prepayments, and the original down payment.</t>
  </si>
</sst>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_(&quot;$&quot;* #,##0_);_(&quot;$&quot;* \(#,##0\);_(&quot;$&quot;* &quot;-&quot;??_);_(@_)"/>
    <numFmt numFmtId="165" formatCode="_(&quot;$&quot;* #,##0_);_(&quot;$&quot;* \(#,##0\);_(&quot;$&quot;* &quot;-&quot;??_);_(@_)"/>
    <numFmt numFmtId="166" formatCode="0.000%"/>
    <numFmt numFmtId="167" formatCode="0.000%"/>
    <numFmt numFmtId="168" formatCode="_(&quot;$&quot;* #,##0.00_);_(&quot;$&quot;* \(#,##0.00\);_(&quot;$&quot;* &quot;-&quot;??_);_(@_)"/>
    <numFmt numFmtId="169" formatCode="0.000%"/>
    <numFmt numFmtId="170" formatCode="_(&quot;$&quot;* #,##0.00_);_(&quot;$&quot;* \(#,##0.00\);_(&quot;$&quot;* &quot;-&quot;??_);_(@_)"/>
    <numFmt numFmtId="171" formatCode="_(&quot;$&quot;* #,##0.00_);_(&quot;$&quot;* \(#,##0.00\);_(&quot;$&quot;* &quot;-&quot;??_);_(@_)"/>
    <numFmt numFmtId="172" formatCode="_(&quot;$&quot;* #,##0.00_);_(&quot;$&quot;* \(#,##0.00\);_(&quot;$&quot;* &quot;-&quot;??_);_(@_)"/>
    <numFmt numFmtId="173" formatCode="0.0"/>
    <numFmt numFmtId="174" formatCode="_(&quot;$&quot;* #,##0_);_(&quot;$&quot;* \(#,##0\);_(&quot;$&quot;* &quot;-&quot;??_);_(@_)"/>
    <numFmt numFmtId="175" formatCode="_(&quot;$&quot;* #,##0_);_(&quot;$&quot;* \(#,##0\);_(&quot;$&quot;* &quot;-&quot;??_);_(@_)"/>
    <numFmt numFmtId="176" formatCode="_(&quot;$&quot;* #,##0.00_);_(&quot;$&quot;* \(#,##0.00\);_(&quot;$&quot;* &quot;-&quot;??_);_(@_)"/>
    <numFmt numFmtId="177" formatCode="_(&quot;$&quot;* #,##0.00_);_(&quot;$&quot;* \(#,##0.00\);_(&quot;$&quot;* &quot;-&quot;??_);_(@_)"/>
  </numFmts>
  <fonts count="42">
    <font>
      <sz val="10.0"/>
      <name val="Arial"/>
    </font>
    <font>
      <b/>
      <sz val="16.0"/>
      <color rgb="FFFFFFFF"/>
      <name val="Trebuchet MS"/>
    </font>
    <font>
      <b/>
      <sz val="8.0"/>
      <color rgb="FFFFFFFF"/>
      <name val="Trebuchet MS"/>
    </font>
    <font>
      <u/>
      <sz val="8.0"/>
      <color rgb="FF0000FF"/>
      <name val="Tahoma"/>
    </font>
    <font>
      <sz val="10.0"/>
      <name val="Trebuchet MS"/>
    </font>
    <font>
      <sz val="8.0"/>
      <name val="Trebuchet MS"/>
    </font>
    <font>
      <b/>
      <sz val="10.0"/>
      <name val="Trebuchet MS"/>
    </font>
    <font>
      <sz val="10.0"/>
      <name val="Trebuchet MS"/>
    </font>
    <font>
      <sz val="8.0"/>
      <name val="Trebuchet MS"/>
    </font>
    <font>
      <sz val="12.0"/>
      <name val="Trebuchet MS"/>
    </font>
    <font>
      <b/>
      <sz val="12.0"/>
      <color rgb="FFFFFFFF"/>
      <name val="Trebuchet MS"/>
    </font>
    <font>
      <b/>
      <sz val="12.0"/>
      <color rgb="FFFFFFFF"/>
      <name val="Trebuchet MS"/>
    </font>
    <font>
      <sz val="10.0"/>
      <name val="Trebuchet MS"/>
    </font>
    <font>
      <sz val="10.0"/>
      <name val="Trebuchet MS"/>
    </font>
    <font>
      <sz val="10.0"/>
      <name val="Trebuchet MS"/>
    </font>
    <font>
      <sz val="10.0"/>
      <name val="Trebuchet MS"/>
    </font>
    <font>
      <sz val="10.0"/>
      <name val="Trebuchet MS"/>
    </font>
    <font>
      <sz val="10.0"/>
      <name val="Trebuchet MS"/>
    </font>
    <font>
      <sz val="10.0"/>
      <name val="Trebuchet MS"/>
    </font>
    <font>
      <sz val="10.0"/>
      <name val="Trebuchet MS"/>
    </font>
    <font>
      <b/>
      <sz val="10.0"/>
      <name val="Trebuchet MS"/>
    </font>
    <font>
      <b/>
      <sz val="12.0"/>
      <color rgb="FF666666"/>
      <name val="Trebuchet MS"/>
    </font>
    <font>
      <b/>
      <sz val="12.0"/>
      <color rgb="FF666666"/>
      <name val="Trebuchet MS"/>
    </font>
    <font>
      <sz val="10.0"/>
      <name val="Trebuchet MS"/>
    </font>
    <font>
      <sz val="10.0"/>
      <name val="Trebuchet MS"/>
    </font>
    <font>
      <sz val="10.0"/>
      <name val="Trebuchet MS"/>
    </font>
    <font>
      <b/>
      <sz val="10.0"/>
      <name val="Trebuchet MS"/>
    </font>
    <font>
      <sz val="10.0"/>
      <name val="Trebuchet MS"/>
    </font>
    <font>
      <b/>
      <sz val="10.0"/>
      <name val="Trebuchet MS"/>
    </font>
    <font>
      <sz val="10.0"/>
      <name val="Trebuchet MS"/>
    </font>
    <font>
      <sz val="10.0"/>
      <name val="Trebuchet MS"/>
    </font>
    <font>
      <sz val="10.0"/>
      <name val="Trebuchet MS"/>
    </font>
    <font>
      <sz val="10.0"/>
      <name val="Trebuchet MS"/>
    </font>
    <font>
      <sz val="12.0"/>
      <name val="Trebuchet MS"/>
    </font>
    <font>
      <b/>
      <sz val="10.0"/>
      <name val="Trebuchet MS"/>
    </font>
    <font>
      <b/>
      <sz val="8.0"/>
      <color rgb="FF666666"/>
      <name val="Trebuchet MS"/>
    </font>
    <font>
      <sz val="8.0"/>
      <color rgb="FF666666"/>
      <name val="Trebuchet MS"/>
    </font>
    <font>
      <sz val="10.0"/>
      <color rgb="FFFFFFFF"/>
      <name val="Trebuchet MS"/>
    </font>
    <font>
      <b/>
      <sz val="14.0"/>
      <name val="Arial"/>
    </font>
    <font>
      <b/>
      <sz val="9.0"/>
      <name val="Trebuchet MS"/>
    </font>
    <font>
      <sz val="9.0"/>
      <name val="Trebuchet MS"/>
    </font>
    <font>
      <sz val="8.0"/>
      <name val="Trebuchet MS"/>
    </font>
  </fonts>
  <fills count="6">
    <fill>
      <patternFill patternType="none"/>
    </fill>
    <fill>
      <patternFill patternType="lightGray"/>
    </fill>
    <fill>
      <patternFill patternType="none"/>
    </fill>
    <fill>
      <patternFill patternType="solid">
        <fgColor rgb="FF666666"/>
        <bgColor rgb="FF666666"/>
      </patternFill>
    </fill>
    <fill>
      <patternFill patternType="solid">
        <fgColor rgb="FFE4E8F3"/>
        <bgColor rgb="FFE4E8F3"/>
      </patternFill>
    </fill>
    <fill>
      <patternFill patternType="solid">
        <fgColor rgb="FFF0F0F0"/>
        <bgColor rgb="FFF0F0F0"/>
      </patternFill>
    </fill>
  </fills>
  <borders count="24">
    <border>
      <left/>
      <right/>
      <top/>
      <bottom/>
      <diagonal/>
    </border>
    <border>
      <left/>
      <right/>
      <top/>
      <bottom style="thin">
        <color rgb="FF000000"/>
      </bottom>
    </border>
    <border>
      <left/>
      <right/>
      <top/>
      <bottom style="thin">
        <color rgb="FF000000"/>
      </bottom>
    </border>
    <border>
      <left/>
      <right/>
      <top/>
      <bottom/>
    </border>
    <border>
      <left style="thin">
        <color rgb="FF000000"/>
      </left>
      <right style="thin">
        <color rgb="FF000000"/>
      </right>
      <top style="thin">
        <color rgb="FF000000"/>
      </top>
      <bottom style="thin">
        <color rgb="FF000000"/>
      </bottom>
    </border>
    <border>
      <left style="thin">
        <color rgb="FF000000"/>
      </left>
      <right/>
      <top/>
      <bottom/>
    </border>
    <border>
      <left/>
      <right/>
      <top/>
      <bottom style="thin">
        <color rgb="FF000000"/>
      </bottom>
    </border>
    <border>
      <left/>
      <right/>
      <top/>
      <bottom style="thin">
        <color rgb="FF000000"/>
      </bottom>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style="thin">
        <color rgb="FF000000"/>
      </bottom>
    </border>
    <border>
      <left/>
      <right/>
      <top/>
      <bottom style="thin">
        <color rgb="FF000000"/>
      </bottom>
    </border>
    <border>
      <left style="thin">
        <color rgb="FF000000"/>
      </left>
      <right style="thin">
        <color rgb="FF000000"/>
      </right>
      <top style="thin">
        <color rgb="FF000000"/>
      </top>
      <bottom style="thin">
        <color rgb="FF000000"/>
      </bottom>
    </border>
    <border>
      <left/>
      <right/>
      <top/>
      <bottom/>
    </border>
    <border>
      <left/>
      <right/>
      <top/>
      <bottom/>
    </border>
    <border>
      <left/>
      <right/>
      <top/>
      <bottom/>
    </border>
    <border>
      <left style="thin">
        <color rgb="FF000000"/>
      </left>
      <right style="thin">
        <color rgb="FF000000"/>
      </right>
      <top style="thin">
        <color rgb="FF000000"/>
      </top>
      <bottom style="thin">
        <color rgb="FF000000"/>
      </bottom>
    </border>
    <border>
      <left/>
      <right/>
      <top/>
      <bottom/>
    </border>
    <border>
      <left/>
      <right/>
      <top/>
      <bottom style="thin">
        <color rgb="FF000000"/>
      </bottom>
    </border>
  </borders>
  <cellStyleXfs count="1">
    <xf fillId="0" numFmtId="0" borderId="0" fontId="0"/>
  </cellStyleXfs>
  <cellXfs count="42">
    <xf fillId="0" numFmtId="0" borderId="0" fontId="0"/>
    <xf applyBorder="1" applyAlignment="1" fillId="2" xfId="0" numFmtId="0" borderId="1" applyFont="1" fontId="1">
      <alignment vertical="center" horizontal="left"/>
    </xf>
    <xf applyBorder="1" applyAlignment="1" fillId="2" xfId="0" numFmtId="0" borderId="2" applyFont="1" fontId="2">
      <alignment horizontal="right"/>
    </xf>
    <xf fillId="2" xfId="0" numFmtId="0" borderId="3" applyFont="1" fontId="3"/>
    <xf fillId="2" xfId="0" numFmtId="0" borderId="3" applyFont="1" fontId="4"/>
    <xf applyAlignment="1" fillId="2" xfId="0" numFmtId="0" borderId="3" applyFont="1" fontId="5">
      <alignment horizontal="right"/>
    </xf>
    <xf applyAlignment="1" fillId="2" xfId="0" numFmtId="0" borderId="3" applyFont="1" fontId="6">
      <alignment horizontal="left"/>
    </xf>
    <xf applyBorder="1" applyAlignment="1" fillId="2" xfId="0" numFmtId="0" borderId="4" applyFont="1" fontId="7">
      <alignment horizontal="center"/>
    </xf>
    <xf applyBorder="1" applyAlignment="1" fillId="2" xfId="0" numFmtId="0" borderId="5" applyFont="1" fontId="8">
      <alignment horizontal="left"/>
    </xf>
    <xf fillId="2" xfId="0" numFmtId="0" borderId="3" applyFont="1" fontId="9"/>
    <xf applyBorder="1" applyAlignment="1" fillId="2" xfId="0" numFmtId="0" borderId="6" applyFont="1" fontId="10">
      <alignment vertical="center" horizontal="left"/>
    </xf>
    <xf applyBorder="1" applyAlignment="1" fillId="3" xfId="0" numFmtId="0" borderId="7" applyFont="1" fontId="11" applyFill="1">
      <alignment vertical="center" horizontal="center"/>
    </xf>
    <xf applyBorder="1" applyAlignment="1" fillId="4" xfId="0" numFmtId="0" borderId="8" applyFont="1" fontId="12" applyFill="1">
      <alignment horizontal="left"/>
    </xf>
    <xf applyBorder="1" applyAlignment="1" fillId="2" xfId="0" numFmtId="164" borderId="9" applyFont="1" fontId="13" applyNumberFormat="1">
      <alignment horizontal="right"/>
    </xf>
    <xf applyBorder="1" applyAlignment="1" fillId="2" xfId="0" numFmtId="165" borderId="10" applyFont="1" fontId="14" applyNumberFormat="1">
      <alignment horizontal="right"/>
    </xf>
    <xf applyBorder="1" applyAlignment="1" fillId="2" xfId="0" numFmtId="166" borderId="11" applyFont="1" fontId="15" applyNumberFormat="1">
      <alignment horizontal="right"/>
    </xf>
    <xf applyBorder="1" applyAlignment="1" fillId="2" xfId="0" numFmtId="167" borderId="12" applyFont="1" fontId="16" applyNumberFormat="1">
      <alignment horizontal="right"/>
    </xf>
    <xf applyBorder="1" applyAlignment="1" fillId="2" xfId="0" numFmtId="0" borderId="13" applyFont="1" fontId="17">
      <alignment horizontal="right"/>
    </xf>
    <xf applyBorder="1" applyAlignment="1" fillId="2" xfId="0" numFmtId="0" borderId="14" applyFont="1" fontId="18">
      <alignment horizontal="right"/>
    </xf>
    <xf applyAlignment="1" fillId="2" xfId="0" numFmtId="0" borderId="3" applyFont="1" fontId="19">
      <alignment horizontal="left"/>
    </xf>
    <xf applyAlignment="1" fillId="2" xfId="0" numFmtId="168" borderId="3" applyFont="1" fontId="20" applyNumberFormat="1">
      <alignment horizontal="right"/>
    </xf>
    <xf applyBorder="1" applyAlignment="1" fillId="2" xfId="0" numFmtId="0" borderId="15" applyFont="1" fontId="21">
      <alignment vertical="center" horizontal="left"/>
    </xf>
    <xf applyBorder="1" applyAlignment="1" fillId="2" xfId="0" numFmtId="0" borderId="16" applyFont="1" fontId="22">
      <alignment vertical="center" horizontal="center"/>
    </xf>
    <xf applyAlignment="1" fillId="2" xfId="0" numFmtId="169" borderId="3" applyFont="1" fontId="23" applyNumberFormat="1">
      <alignment horizontal="right"/>
    </xf>
    <xf applyAlignment="1" fillId="2" xfId="0" numFmtId="170" borderId="3" applyFont="1" fontId="24" applyNumberFormat="1">
      <alignment horizontal="right"/>
    </xf>
    <xf applyBorder="1" fillId="2" xfId="0" numFmtId="171" borderId="17" applyFont="1" fontId="25" applyNumberFormat="1"/>
    <xf applyBorder="1" applyAlignment="1" fillId="4" xfId="0" numFmtId="0" borderId="18" applyFont="1" fontId="26">
      <alignment horizontal="left"/>
    </xf>
    <xf applyBorder="1" applyAlignment="1" fillId="4" xfId="0" numFmtId="172" borderId="19" applyFont="1" fontId="27" applyNumberFormat="1">
      <alignment horizontal="right"/>
    </xf>
    <xf applyAlignment="1" fillId="2" xfId="0" numFmtId="0" borderId="3" applyFont="1" fontId="28">
      <alignment horizontal="center"/>
    </xf>
    <xf applyAlignment="1" fillId="2" xfId="0" numFmtId="173" borderId="3" applyFont="1" fontId="29" applyNumberFormat="1">
      <alignment horizontal="right"/>
    </xf>
    <xf applyAlignment="1" fillId="2" xfId="0" numFmtId="174" borderId="3" applyFont="1" fontId="30" applyNumberFormat="1">
      <alignment horizontal="right"/>
    </xf>
    <xf applyBorder="1" applyAlignment="1" fillId="4" xfId="0" numFmtId="175" borderId="20" applyFont="1" fontId="31" applyNumberFormat="1">
      <alignment horizontal="right"/>
    </xf>
    <xf fillId="2" xfId="0" numFmtId="176" borderId="3" applyFont="1" fontId="32" applyNumberFormat="1"/>
    <xf applyBorder="1" applyAlignment="1" fillId="2" xfId="0" numFmtId="0" borderId="21" applyFont="1" fontId="33">
      <alignment horizontal="center"/>
    </xf>
    <xf applyBorder="1" fillId="4" xfId="0" numFmtId="0" borderId="22" applyFont="1" fontId="34"/>
    <xf applyAlignment="1" fillId="2" xfId="0" numFmtId="0" borderId="3" applyFont="1" fontId="35">
      <alignment horizontal="left"/>
    </xf>
    <xf applyAlignment="1" fillId="2" xfId="0" numFmtId="0" borderId="3" applyFont="1" fontId="36">
      <alignment horizontal="left"/>
    </xf>
    <xf fillId="2" xfId="0" numFmtId="0" borderId="3" applyFont="1" fontId="37"/>
    <xf applyBorder="1" applyAlignment="1" fillId="5" xfId="0" numFmtId="177" borderId="23" applyFont="1" fontId="38" applyNumberFormat="1" applyFill="1">
      <alignment horizontal="left"/>
    </xf>
    <xf applyAlignment="1" fillId="2" xfId="0" numFmtId="0" borderId="3" applyFont="1" fontId="39">
      <alignment vertical="top" horizontal="left" wrapText="1"/>
    </xf>
    <xf applyAlignment="1" fillId="2" xfId="0" numFmtId="0" borderId="3" applyFont="1" fontId="40">
      <alignment vertical="top" horizontal="left" wrapText="1"/>
    </xf>
    <xf applyAlignment="1" fillId="2" xfId="0" numFmtId="0" borderId="3" applyFont="1" fontId="41">
      <alignment vertical="top" horizontal="left" wrapText="1"/>
    </xf>
  </cellXfs>
  <cellStyles count="1">
    <cellStyle builtinId="0" name="Normal" xf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2.xml" Type="http://schemas.openxmlformats.org/officeDocument/2006/relationships/worksheet" Id="rId4"/><Relationship Target="worksheets/sheet1.xml" Type="http://schemas.openxmlformats.org/officeDocument/2006/relationships/worksheet" Id="rId3"/></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Target="../drawings/drawing1.xml" Type="http://schemas.openxmlformats.org/officeDocument/2006/relationships/drawing" Id="rId1"/></Relationships>
</file>

<file path=xl/worksheets/_rels/sheet2.xml.rels><?xml version="1.0" encoding="UTF-8" standalone="yes"?><Relationships xmlns="http://schemas.openxmlformats.org/package/2006/relationships"><Relationship Target="../drawings/drawing2.xml" Type="http://schemas.openxmlformats.org/officeDocument/2006/relationships/drawing" Id="rId1"/></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showGridLines="0" workbookViewId="0"/>
  </sheetViews>
  <sheetFormatPr customHeight="1" defaultColWidth="17.29" defaultRowHeight="15.75"/>
  <cols>
    <col min="1" customWidth="1" max="1" width="3.43"/>
    <col min="2" customWidth="1" max="2" width="26.14"/>
    <col min="3" customWidth="1" max="7" width="14.14"/>
  </cols>
  <sheetData>
    <row customHeight="1" r="1" ht="21.0">
      <c t="s" s="1" r="A1">
        <v>0</v>
      </c>
      <c s="1" r="B1"/>
      <c s="1" r="C1"/>
      <c s="1" r="D1"/>
      <c s="1" r="E1"/>
      <c s="1" r="F1"/>
      <c s="2" r="G1"/>
    </row>
    <row customHeight="1" r="2" ht="15.0">
      <c s="3" r="A2"/>
      <c s="4" r="B2"/>
      <c s="4" r="C2"/>
      <c s="4" r="D2"/>
      <c s="4" r="E2"/>
      <c s="5" r="F2"/>
      <c s="4" r="G2"/>
    </row>
    <row customHeight="1" r="3" ht="15.0">
      <c s="4" r="A3"/>
      <c s="4" r="B3"/>
      <c s="4" r="C3"/>
      <c s="4" r="D3"/>
      <c s="4" r="E3"/>
      <c s="4" r="F3"/>
      <c s="4" r="G3"/>
    </row>
    <row customHeight="1" r="4" ht="15.0">
      <c s="4" r="A4"/>
      <c t="s" s="6" r="B4">
        <v>1</v>
      </c>
      <c s="7" r="C4">
        <v>12.0</v>
      </c>
      <c t="s" s="8" r="D4">
        <v>2</v>
      </c>
    </row>
    <row customHeight="1" r="5" ht="15.0">
      <c s="4" r="A5"/>
      <c s="4" r="B5"/>
      <c s="4" r="C5"/>
      <c s="4" r="D5"/>
      <c s="4" r="E5"/>
      <c s="4" r="F5"/>
      <c s="4" r="G5"/>
    </row>
    <row customHeight="1" r="6" ht="18.0">
      <c s="9" r="A6"/>
      <c t="s" s="10" r="B6">
        <v>3</v>
      </c>
      <c t="s" s="11" r="C6">
        <v>4</v>
      </c>
      <c t="s" s="11" r="D6">
        <v>5</v>
      </c>
      <c t="s" s="11" r="E6">
        <v>6</v>
      </c>
      <c t="s" s="11" r="F6">
        <v>7</v>
      </c>
      <c t="s" s="11" r="G6">
        <v>8</v>
      </c>
    </row>
    <row customHeight="1" r="7" ht="15.0">
      <c s="4" r="A7"/>
      <c t="s" s="12" r="B7">
        <v>9</v>
      </c>
      <c s="13" r="C7">
        <v>150000.0</v>
      </c>
      <c s="14" r="D7"/>
      <c s="14" r="E7"/>
      <c s="14" r="F7"/>
      <c s="14" r="G7"/>
    </row>
    <row customHeight="1" r="8" ht="15.0">
      <c s="4" r="A8"/>
      <c t="s" s="12" r="B8">
        <v>10</v>
      </c>
      <c s="15" r="C8">
        <v>0.06</v>
      </c>
      <c s="16" r="D8"/>
      <c s="16" r="E8"/>
      <c s="16" r="F8"/>
      <c s="16" r="G8"/>
    </row>
    <row customHeight="1" r="9" ht="15.0">
      <c s="4" r="A9"/>
      <c t="s" s="12" r="B9">
        <v>11</v>
      </c>
      <c s="17" r="C9">
        <v>30.0</v>
      </c>
      <c s="18" r="D9"/>
      <c s="18" r="E9"/>
      <c s="18" r="F9"/>
      <c s="18" r="G9"/>
    </row>
    <row customHeight="1" r="10" ht="15.0">
      <c s="4" r="A10"/>
      <c s="19" r="B10"/>
      <c s="20" r="C10"/>
      <c s="20" r="D10"/>
      <c s="20" r="E10"/>
      <c s="20" r="F10"/>
      <c s="20" r="G10"/>
    </row>
    <row customHeight="1" r="11" ht="18.0">
      <c s="4" r="A11"/>
      <c t="s" s="21" r="B11">
        <v>12</v>
      </c>
      <c s="22" r="C11"/>
      <c s="22" r="D11"/>
      <c s="22" r="E11"/>
      <c s="22" r="F11"/>
      <c s="22" r="G11"/>
    </row>
    <row customHeight="1" r="12" ht="15.0">
      <c s="4" r="A12"/>
      <c t="s" s="19" r="B12">
        <v>13</v>
      </c>
      <c t="str" s="23" r="C12">
        <f>IF(COUNTA(C7:C9)&lt;3," --- ",((1+C8/$C$4)^($C$4/12))-1)</f>
        <v>0.500%</v>
      </c>
      <c t="str" s="23" r="D12">
        <f>IF(COUNTA(D7:D9)&lt;3," --- ",((1+D8/$C$4)^($C$4/12))-1)</f>
        <v> --- </v>
      </c>
      <c t="str" s="23" r="E12">
        <f>IF(COUNTA(E7:E9)&lt;3," --- ",((1+E8/$C$4)^($C$4/12))-1)</f>
        <v> --- </v>
      </c>
      <c t="str" s="23" r="F12">
        <f>IF(COUNTA(F7:F9)&lt;3," --- ",((1+F8/$C$4)^($C$4/12))-1)</f>
        <v> --- </v>
      </c>
      <c t="str" s="23" r="G12">
        <f>IF(COUNTA(G7:G9)&lt;3," --- ",((1+G8/$C$4)^($C$4/12))-1)</f>
        <v> --- </v>
      </c>
    </row>
    <row customHeight="1" r="13" ht="15.0">
      <c s="4" r="A13"/>
      <c t="s" s="19" r="B13">
        <v>14</v>
      </c>
      <c t="str" s="24" r="C13">
        <f>IF(COUNTA(C7:C9)&lt;3," --- ",PMT(C12,C9*12,-C7))</f>
        <v> $ 899.33 </v>
      </c>
      <c t="str" s="24" r="D13">
        <f>IF(COUNTA(D7:D9)&lt;3," --- ",PMT(D12,D9*12,-D7))</f>
        <v>  ---  </v>
      </c>
      <c t="str" s="24" r="E13">
        <f>IF(COUNTA(E7:E9)&lt;3," --- ",PMT(E12,E9*12,-E7))</f>
        <v>  ---  </v>
      </c>
      <c t="str" s="24" r="F13">
        <f>IF(COUNTA(F7:F9)&lt;3," --- ",PMT(F12,F9*12,-F7))</f>
        <v>  ---  </v>
      </c>
      <c t="str" s="24" r="G13">
        <f>IF(COUNTA(G7:G9)&lt;3," --- ",PMT(G12,G9*12,-G7))</f>
        <v>  ---  </v>
      </c>
    </row>
    <row customHeight="1" r="14" ht="15.0">
      <c s="4" r="A14"/>
      <c t="s" s="19" r="B14">
        <v>15</v>
      </c>
      <c s="25" r="C14"/>
      <c s="25" r="D14"/>
      <c s="25" r="E14"/>
      <c s="25" r="F14"/>
      <c s="25" r="G14"/>
    </row>
    <row customHeight="1" r="15" ht="15.0">
      <c s="4" r="A15"/>
      <c t="s" s="26" r="B15">
        <v>16</v>
      </c>
      <c t="str" s="27" r="C15">
        <f>IF(COUNTA(C7:C9)&lt;3," --- ",C13+C14)</f>
        <v> $ 899.33 </v>
      </c>
      <c t="str" s="27" r="D15">
        <f>IF(COUNTA(D7:D9)&lt;3," --- ",D13+D14)</f>
        <v>  ---  </v>
      </c>
      <c t="str" s="27" r="E15">
        <f>IF(COUNTA(E7:E9)&lt;3," --- ",E13+E14)</f>
        <v>  ---  </v>
      </c>
      <c t="str" s="27" r="F15">
        <f>IF(COUNTA(F7:F9)&lt;3," --- ",F13+F14)</f>
        <v>  ---  </v>
      </c>
      <c t="str" s="27" r="G15">
        <f>IF(COUNTA(G7:G9)&lt;3," --- ",G13+G14)</f>
        <v>  ---  </v>
      </c>
    </row>
    <row customHeight="1" r="16" ht="15.0">
      <c s="4" r="A16"/>
      <c s="4" r="B16"/>
      <c s="28" r="C16"/>
      <c s="4" r="D16"/>
      <c s="4" r="E16"/>
      <c s="4" r="F16"/>
      <c s="4" r="G16"/>
    </row>
    <row customHeight="1" r="17" ht="18.0">
      <c s="4" r="A17"/>
      <c t="s" s="21" r="B17">
        <v>17</v>
      </c>
      <c s="22" r="C17"/>
      <c s="22" r="D17"/>
      <c s="22" r="E17"/>
      <c s="22" r="F17"/>
      <c s="22" r="G17"/>
    </row>
    <row customHeight="1" r="18" ht="15.0">
      <c s="4" r="A18"/>
      <c t="s" s="19" r="B18">
        <v>18</v>
      </c>
      <c t="str" s="29" r="C18">
        <f>IF(COUNTA(C7:C9)&lt;3," --- ",NPER(C12,-C15,C7))</f>
        <v>360.0</v>
      </c>
      <c t="str" s="29" r="D18">
        <f>IF(COUNTA(D7:D9)&lt;3," --- ",NPER(D12,-D15,D7))</f>
        <v> --- </v>
      </c>
      <c t="str" s="29" r="E18">
        <f>IF(COUNTA(E7:E9)&lt;3," --- ",NPER(E12,-E15,E7))</f>
        <v> --- </v>
      </c>
      <c t="str" s="29" r="F18">
        <f>IF(COUNTA(F7:F9)&lt;3," --- ",NPER(F12,-F15,F7))</f>
        <v> --- </v>
      </c>
      <c t="str" s="29" r="G18">
        <f>IF(COUNTA(G7:G9)&lt;3," --- ",NPER(G12,-G15,G7))</f>
        <v> --- </v>
      </c>
    </row>
    <row customHeight="1" r="19" ht="15.0">
      <c s="4" r="A19"/>
      <c t="s" s="19" r="B19">
        <v>19</v>
      </c>
      <c t="str" s="29" r="C19">
        <f>IF(COUNTA(C7:C9)&lt;3," --- ",C18/12)</f>
        <v>30.0</v>
      </c>
      <c t="str" s="29" r="D19">
        <f>IF(COUNTA(D7:D9)&lt;3," --- ",D18/12)</f>
        <v> --- </v>
      </c>
      <c t="str" s="29" r="E19">
        <f>IF(COUNTA(E7:E9)&lt;3," --- ",E18/12)</f>
        <v> --- </v>
      </c>
      <c t="str" s="29" r="F19">
        <f>IF(COUNTA(F7:F9)&lt;3," --- ",F18/12)</f>
        <v> --- </v>
      </c>
      <c t="str" s="29" r="G19">
        <f>IF(COUNTA(G7:G9)&lt;3," --- ",G18/12)</f>
        <v> --- </v>
      </c>
    </row>
    <row customHeight="1" r="20" ht="15.0">
      <c s="4" r="A20"/>
      <c t="s" s="19" r="B20">
        <v>20</v>
      </c>
      <c t="str" s="30" r="C20">
        <f>IF(COUNTA(C7:C9)&lt;3," --- ",C18*C15)</f>
        <v> $ 323,757 </v>
      </c>
      <c t="str" s="30" r="D20">
        <f>IF(COUNTA(D7:D9)&lt;3," --- ",D18*D15)</f>
        <v>  ---  </v>
      </c>
      <c t="str" s="30" r="E20">
        <f>IF(COUNTA(E7:E9)&lt;3," --- ",E18*E15)</f>
        <v>  ---  </v>
      </c>
      <c t="str" s="30" r="F20">
        <f>IF(COUNTA(F7:F9)&lt;3," --- ",F18*F15)</f>
        <v>  ---  </v>
      </c>
      <c t="str" s="30" r="G20">
        <f>IF(COUNTA(G7:G9)&lt;3," --- ",G18*G15)</f>
        <v>  ---  </v>
      </c>
    </row>
    <row customHeight="1" r="21" ht="15.0">
      <c s="4" r="A21"/>
      <c t="s" s="26" r="B21">
        <v>21</v>
      </c>
      <c t="str" s="31" r="C21">
        <f>IF(COUNTA(C7:C9)&lt;3," --- ",C20-C7)</f>
        <v> $ 173,757 </v>
      </c>
      <c t="str" s="31" r="D21">
        <f>IF(COUNTA(D7:D9)&lt;3," --- ",D20-D7)</f>
        <v>  ---  </v>
      </c>
      <c t="str" s="31" r="E21">
        <f>IF(COUNTA(E7:E9)&lt;3," --- ",E20-E7)</f>
        <v>  ---  </v>
      </c>
      <c t="str" s="31" r="F21">
        <f>IF(COUNTA(F7:F9)&lt;3," --- ",F20-F7)</f>
        <v>  ---  </v>
      </c>
      <c t="str" s="31" r="G21">
        <f>IF(COUNTA(G7:G9)&lt;3," --- ",G20-G7)</f>
        <v>  ---  </v>
      </c>
    </row>
    <row customHeight="1" r="22" ht="15.0">
      <c s="4" r="A22"/>
      <c s="4" r="B22"/>
      <c s="4" r="C22"/>
      <c s="32" r="D22"/>
      <c s="4" r="E22"/>
      <c s="4" r="F22"/>
      <c s="4" r="G22"/>
    </row>
    <row customHeight="1" r="23" ht="18.0">
      <c s="4" r="A23"/>
      <c t="s" s="10" r="B23">
        <v>22</v>
      </c>
      <c s="33" r="C23">
        <v>1.0</v>
      </c>
      <c s="33" r="D23">
        <v>1.0</v>
      </c>
      <c s="33" r="E23">
        <v>1.0</v>
      </c>
      <c s="33" r="F23">
        <v>1.0</v>
      </c>
      <c s="33" r="G23">
        <v>1.0</v>
      </c>
    </row>
    <row customHeight="1" r="24" ht="15.0">
      <c s="4" r="A24"/>
      <c t="s" s="4" r="B24">
        <v>23</v>
      </c>
      <c t="str" s="30" r="C24">
        <f>IF(COUNTA(C7:C9,C23)&lt;4," --- ",-FV(C12,C23*12,-C15,C7))</f>
        <v> $ 148,158 </v>
      </c>
      <c t="str" s="30" r="D24">
        <f>IF(COUNTA(D7:D9,D23)&lt;4," --- ",-FV(D12,D23*12,-D15,D7))</f>
        <v>  ---  </v>
      </c>
      <c t="str" s="30" r="E24">
        <f>IF(COUNTA(E7:E9,E23)&lt;4," --- ",-FV(E12,E23*12,-E15,E7))</f>
        <v>  ---  </v>
      </c>
      <c t="str" s="30" r="F24">
        <f>IF(COUNTA(F7:F9,F23)&lt;4," --- ",-FV(F12,F23*12,-F15,F7))</f>
        <v>  ---  </v>
      </c>
      <c t="str" s="30" r="G24">
        <f>IF(COUNTA(G7:G9,G23)&lt;4," --- ",-FV(G12,G23*12,-G15,G7))</f>
        <v>  ---  </v>
      </c>
    </row>
    <row customHeight="1" r="25" ht="15.0">
      <c s="4" r="A25"/>
      <c t="s" s="4" r="B25">
        <v>24</v>
      </c>
      <c t="str" s="30" r="C25">
        <f>IF(COUNTA(C7:C9,C23)&lt;4," --- ",C23*12*C15-(C7-C24))</f>
        <v> $ 8,950 </v>
      </c>
      <c t="str" s="30" r="D25">
        <f>IF(COUNTA(D7:D9,D23)&lt;4," --- ",D23*12*D15-(D7-D24))</f>
        <v>  ---  </v>
      </c>
      <c t="str" s="30" r="E25">
        <f>IF(COUNTA(E7:E9,E23)&lt;4," --- ",E23*12*E15-(E7-E24))</f>
        <v>  ---  </v>
      </c>
      <c t="str" s="30" r="F25">
        <f>IF(COUNTA(F7:F9,F23)&lt;4," --- ",F23*12*F15-(F7-F24))</f>
        <v>  ---  </v>
      </c>
      <c t="str" s="30" r="G25">
        <f>IF(COUNTA(G7:G9,G23)&lt;4," --- ",G23*12*G15-(G7-G24))</f>
        <v>  ---  </v>
      </c>
    </row>
    <row customHeight="1" r="26" ht="15.0">
      <c s="4" r="A26"/>
      <c t="s" s="19" r="B26">
        <v>25</v>
      </c>
      <c s="13" r="C26">
        <v>10000.0</v>
      </c>
      <c s="14" r="D26"/>
      <c s="14" r="E26"/>
      <c s="14" r="F26"/>
      <c s="14" r="G26"/>
    </row>
    <row customHeight="1" r="27" ht="15.0">
      <c s="4" r="A27"/>
      <c t="s" s="34" r="B27">
        <v>26</v>
      </c>
      <c t="str" s="31" r="C27">
        <f>IF(COUNTA(C7:C9,C23)&lt;4," --- ",C7-C24+C26)</f>
        <v> $ 11,842 </v>
      </c>
      <c t="str" s="31" r="D27">
        <f>IF(COUNTA(D7:D9,D23)&lt;4," --- ",D7-D24+D26)</f>
        <v>  ---  </v>
      </c>
      <c t="str" s="31" r="E27">
        <f>IF(COUNTA(E7:E9,E23)&lt;4," --- ",E7-E24+E26)</f>
        <v>  ---  </v>
      </c>
      <c t="str" s="31" r="F27">
        <f>IF(COUNTA(F7:F9,F23)&lt;4," --- ",F7-F24+F26)</f>
        <v>  ---  </v>
      </c>
      <c t="str" s="31" r="G27">
        <f>IF(COUNTA(G7:G9,G23)&lt;4," --- ",G7-G24+G26)</f>
        <v>  ---  </v>
      </c>
    </row>
    <row customHeight="1" r="28" ht="15.0">
      <c s="4" r="A28"/>
      <c s="4" r="B28"/>
      <c s="4" r="C28"/>
      <c s="32" r="D28"/>
      <c s="4" r="E28"/>
      <c s="4" r="F28"/>
      <c s="4" r="G28"/>
    </row>
    <row customHeight="1" r="29" ht="15.0">
      <c t="s" s="35" r="A29">
        <v>27</v>
      </c>
      <c s="4" r="E29"/>
      <c s="4" r="F29"/>
      <c s="4" r="G29"/>
    </row>
    <row customHeight="1" r="30" ht="15.0">
      <c t="s" s="36" r="A30">
        <v>28</v>
      </c>
      <c s="4" r="E30"/>
      <c s="4" r="F30"/>
      <c s="4" r="G30"/>
    </row>
    <row customHeight="1" r="31" ht="15.0">
      <c t="s" s="36" r="A31">
        <v>29</v>
      </c>
      <c s="4" r="E31"/>
      <c s="4" r="F31"/>
      <c s="4" r="G31"/>
    </row>
    <row customHeight="1" r="32" ht="15.0">
      <c t="s" s="37" r="A32">
        <v>30</v>
      </c>
      <c s="4" r="B32"/>
      <c s="4" r="C32"/>
      <c s="4" r="D32"/>
      <c s="4" r="E32"/>
      <c s="4" r="F32"/>
      <c s="4" r="G32"/>
    </row>
    <row customHeight="1" r="33" ht="15.0">
      <c s="4" r="A33"/>
      <c s="4" r="B33"/>
      <c s="4" r="C33"/>
      <c s="4" r="D33"/>
      <c s="4" r="E33"/>
      <c s="4" r="F33"/>
      <c s="4" r="G33"/>
    </row>
  </sheetData>
  <mergeCells count="4">
    <mergeCell ref="A31:D31"/>
    <mergeCell ref="A29:D29"/>
    <mergeCell ref="A30:D30"/>
    <mergeCell ref="D4:G4"/>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showGridLines="0" workbookViewId="0"/>
  </sheetViews>
  <sheetFormatPr customHeight="1" defaultColWidth="17.29" defaultRowHeight="15.75"/>
  <cols>
    <col min="1" customWidth="1" max="1" width="4.29"/>
    <col min="2" customWidth="1" max="2" width="85.57"/>
    <col min="3" customWidth="1" max="12" width="9.14"/>
  </cols>
  <sheetData>
    <row customHeight="1" r="1" ht="18.75">
      <c t="s" s="38" r="A1">
        <v>31</v>
      </c>
      <c s="4" r="C1"/>
      <c s="4" r="D1"/>
      <c s="4" r="E1"/>
      <c s="4" r="F1"/>
      <c s="4" r="G1"/>
      <c s="4" r="H1"/>
      <c s="4" r="I1"/>
      <c s="4" r="J1"/>
      <c s="4" r="K1"/>
      <c s="4" r="L1"/>
    </row>
    <row customHeight="1" r="2" ht="15.0">
      <c s="4" r="A2"/>
      <c s="4" r="B2"/>
      <c s="4" r="C2"/>
      <c s="4" r="D2"/>
      <c s="4" r="E2"/>
      <c s="4" r="F2"/>
      <c s="4" r="G2"/>
      <c s="4" r="H2"/>
      <c s="4" r="I2"/>
      <c s="4" r="J2"/>
      <c s="4" r="K2"/>
      <c s="4" r="L2"/>
    </row>
    <row customHeight="1" r="3" ht="45.0">
      <c s="4" r="A3"/>
      <c t="s" s="39" r="B3">
        <v>32</v>
      </c>
      <c s="4" r="C3"/>
      <c s="4" r="D3"/>
      <c s="4" r="E3"/>
      <c s="4" r="F3"/>
      <c s="4" r="G3"/>
      <c s="4" r="H3"/>
      <c s="4" r="I3"/>
      <c s="4" r="J3"/>
      <c s="4" r="K3"/>
      <c s="4" r="L3"/>
    </row>
    <row customHeight="1" r="4" ht="15.0">
      <c s="4" r="A4"/>
      <c s="4" r="B4"/>
      <c s="4" r="C4"/>
      <c s="4" r="D4"/>
      <c s="4" r="E4"/>
      <c s="4" r="F4"/>
      <c s="4" r="G4"/>
      <c s="4" r="H4"/>
      <c s="4" r="I4"/>
      <c s="4" r="J4"/>
      <c s="4" r="K4"/>
      <c s="4" r="L4"/>
    </row>
    <row customHeight="1" r="5" ht="60.0">
      <c s="4" r="A5"/>
      <c t="s" s="39" r="B5">
        <v>33</v>
      </c>
      <c s="4" r="C5"/>
      <c s="4" r="D5"/>
      <c s="4" r="E5"/>
      <c s="4" r="F5"/>
      <c s="4" r="G5"/>
      <c s="4" r="H5"/>
      <c s="4" r="I5"/>
      <c s="4" r="J5"/>
      <c s="4" r="K5"/>
      <c s="4" r="L5"/>
    </row>
    <row customHeight="1" r="6" ht="15.0">
      <c s="4" r="A6"/>
      <c s="4" r="B6"/>
      <c s="4" r="C6"/>
      <c s="4" r="D6"/>
      <c s="4" r="E6"/>
      <c s="4" r="F6"/>
      <c s="4" r="G6"/>
      <c s="4" r="H6"/>
      <c s="4" r="I6"/>
      <c s="4" r="J6"/>
      <c s="4" r="K6"/>
      <c s="4" r="L6"/>
    </row>
    <row customHeight="1" r="7" ht="15.0">
      <c t="s" s="6" r="A7">
        <v>34</v>
      </c>
      <c s="4" r="C7"/>
      <c s="4" r="D7"/>
      <c s="4" r="E7"/>
      <c s="4" r="F7"/>
      <c s="4" r="G7"/>
      <c s="4" r="H7"/>
      <c s="4" r="I7"/>
      <c s="4" r="J7"/>
      <c s="4" r="K7"/>
      <c s="4" r="L7"/>
    </row>
    <row customHeight="1" r="8" ht="45.0">
      <c s="4" r="A8"/>
      <c t="s" s="40" r="B8">
        <v>35</v>
      </c>
      <c s="4" r="C8"/>
      <c s="4" r="D8"/>
      <c s="4" r="E8"/>
      <c s="4" r="F8"/>
      <c s="4" r="G8"/>
      <c s="4" r="H8"/>
      <c s="4" r="I8"/>
      <c s="4" r="J8"/>
      <c s="4" r="K8"/>
      <c s="4" r="L8"/>
    </row>
    <row customHeight="1" r="9" ht="15.0">
      <c t="s" s="6" r="A9">
        <v>36</v>
      </c>
      <c s="4" r="C9"/>
      <c s="4" r="D9"/>
      <c s="4" r="E9"/>
      <c s="4" r="F9"/>
      <c s="4" r="G9"/>
      <c s="4" r="H9"/>
      <c s="4" r="I9"/>
      <c s="4" r="J9"/>
      <c s="4" r="K9"/>
      <c s="4" r="L9"/>
    </row>
    <row customHeight="1" r="10" ht="30.0">
      <c s="4" r="A10"/>
      <c t="s" s="40" r="B10">
        <v>37</v>
      </c>
      <c s="4" r="C10"/>
      <c s="4" r="D10"/>
      <c s="4" r="E10"/>
      <c s="4" r="F10"/>
      <c s="4" r="G10"/>
      <c s="4" r="H10"/>
      <c s="4" r="I10"/>
      <c s="4" r="J10"/>
      <c s="4" r="K10"/>
      <c s="4" r="L10"/>
    </row>
    <row customHeight="1" r="11" ht="15.0">
      <c t="s" s="6" r="A11">
        <v>38</v>
      </c>
      <c s="4" r="C11"/>
      <c s="4" r="D11"/>
      <c s="4" r="E11"/>
      <c s="4" r="F11"/>
      <c s="4" r="G11"/>
      <c s="4" r="H11"/>
      <c s="4" r="I11"/>
      <c s="4" r="J11"/>
      <c s="4" r="K11"/>
      <c s="4" r="L11"/>
    </row>
    <row customHeight="1" r="12" ht="30.0">
      <c s="4" r="A12"/>
      <c t="s" s="40" r="B12">
        <v>39</v>
      </c>
      <c s="4" r="C12"/>
      <c s="4" r="D12"/>
      <c s="4" r="E12"/>
      <c s="4" r="F12"/>
      <c s="4" r="G12"/>
      <c s="4" r="H12"/>
      <c s="4" r="I12"/>
      <c s="4" r="J12"/>
      <c s="4" r="K12"/>
      <c s="4" r="L12"/>
    </row>
    <row customHeight="1" r="13" ht="15.0">
      <c t="s" s="6" r="A13">
        <v>40</v>
      </c>
      <c s="4" r="C13"/>
      <c s="4" r="D13"/>
      <c s="4" r="E13"/>
      <c s="4" r="F13"/>
      <c s="4" r="G13"/>
      <c s="4" r="H13"/>
      <c s="4" r="I13"/>
      <c s="4" r="J13"/>
      <c s="4" r="K13"/>
      <c s="4" r="L13"/>
    </row>
    <row customHeight="1" r="14" ht="60.0">
      <c s="4" r="A14"/>
      <c t="s" s="40" r="B14">
        <v>41</v>
      </c>
      <c s="4" r="C14"/>
      <c s="4" r="D14"/>
      <c s="4" r="E14"/>
      <c s="4" r="F14"/>
      <c s="4" r="G14"/>
      <c s="4" r="H14"/>
      <c s="4" r="I14"/>
      <c s="4" r="J14"/>
      <c s="4" r="K14"/>
      <c s="4" r="L14"/>
    </row>
    <row customHeight="1" r="15" ht="30.0">
      <c s="4" r="A15"/>
      <c t="s" s="40" r="B15">
        <v>42</v>
      </c>
      <c s="4" r="C15"/>
      <c s="4" r="D15"/>
      <c s="4" r="E15"/>
      <c s="4" r="F15"/>
      <c s="4" r="G15"/>
      <c s="4" r="H15"/>
      <c s="4" r="I15"/>
      <c s="4" r="J15"/>
      <c s="4" r="K15"/>
      <c s="4" r="L15"/>
    </row>
    <row customHeight="1" r="16" ht="15.0">
      <c t="s" s="6" r="A16">
        <v>43</v>
      </c>
      <c s="4" r="C16"/>
      <c s="4" r="D16"/>
      <c s="4" r="E16"/>
      <c s="4" r="F16"/>
      <c s="4" r="G16"/>
      <c s="4" r="H16"/>
      <c s="4" r="I16"/>
      <c s="4" r="J16"/>
      <c s="4" r="K16"/>
      <c s="4" r="L16"/>
    </row>
    <row customHeight="1" r="17" ht="15.0">
      <c s="4" r="A17"/>
      <c t="s" s="41" r="B17">
        <v>44</v>
      </c>
      <c s="4" r="C17"/>
      <c s="4" r="D17"/>
      <c s="4" r="E17"/>
      <c s="4" r="F17"/>
      <c s="4" r="G17"/>
      <c s="4" r="H17"/>
      <c s="4" r="I17"/>
      <c s="4" r="J17"/>
      <c s="4" r="K17"/>
      <c s="4" r="L17"/>
    </row>
    <row customHeight="1" r="18" ht="15.0">
      <c t="s" s="6" r="A18">
        <v>45</v>
      </c>
      <c s="4" r="C18"/>
      <c s="4" r="D18"/>
      <c s="4" r="E18"/>
      <c s="4" r="F18"/>
      <c s="4" r="G18"/>
      <c s="4" r="H18"/>
      <c s="4" r="I18"/>
      <c s="4" r="J18"/>
      <c s="4" r="K18"/>
      <c s="4" r="L18"/>
    </row>
    <row customHeight="1" r="19" ht="27.0">
      <c s="4" r="A19"/>
      <c t="s" s="41" r="B19">
        <v>46</v>
      </c>
      <c s="4" r="C19"/>
      <c s="4" r="D19"/>
      <c s="4" r="E19"/>
      <c s="4" r="F19"/>
      <c s="4" r="G19"/>
      <c s="4" r="H19"/>
      <c s="4" r="I19"/>
      <c s="4" r="J19"/>
      <c s="4" r="K19"/>
      <c s="4" r="L19"/>
    </row>
    <row customHeight="1" r="20" ht="15.0">
      <c t="s" s="6" r="A20">
        <v>47</v>
      </c>
      <c s="4" r="C20"/>
      <c s="4" r="D20"/>
      <c s="4" r="E20"/>
      <c s="4" r="F20"/>
      <c s="4" r="G20"/>
      <c s="4" r="H20"/>
      <c s="4" r="I20"/>
      <c s="4" r="J20"/>
      <c s="4" r="K20"/>
      <c s="4" r="L20"/>
    </row>
    <row customHeight="1" r="21" ht="27.0">
      <c s="4" r="A21"/>
      <c t="s" s="41" r="B21">
        <v>48</v>
      </c>
      <c s="4" r="C21"/>
      <c s="4" r="D21"/>
      <c s="4" r="E21"/>
      <c s="4" r="F21"/>
      <c s="4" r="G21"/>
      <c s="4" r="H21"/>
      <c s="4" r="I21"/>
      <c s="4" r="J21"/>
      <c s="4" r="K21"/>
      <c s="4" r="L21"/>
    </row>
    <row customHeight="1" r="22" ht="40.5">
      <c s="4" r="A22"/>
      <c t="s" s="41" r="B22">
        <v>49</v>
      </c>
      <c s="4" r="C22"/>
      <c s="4" r="D22"/>
      <c s="4" r="E22"/>
      <c s="4" r="F22"/>
      <c s="4" r="G22"/>
      <c s="4" r="H22"/>
      <c s="4" r="I22"/>
      <c s="4" r="J22"/>
      <c s="4" r="K22"/>
      <c s="4" r="L22"/>
    </row>
    <row customHeight="1" r="23" ht="15.0">
      <c t="s" s="6" r="A23">
        <v>50</v>
      </c>
      <c s="4" r="C23"/>
      <c s="4" r="D23"/>
      <c s="4" r="E23"/>
      <c s="4" r="F23"/>
      <c s="4" r="G23"/>
      <c s="4" r="H23"/>
      <c s="4" r="I23"/>
      <c s="4" r="J23"/>
      <c s="4" r="K23"/>
      <c s="4" r="L23"/>
    </row>
    <row customHeight="1" r="24" ht="40.5">
      <c s="4" r="A24"/>
      <c t="s" s="41" r="B24">
        <v>51</v>
      </c>
      <c s="4" r="C24"/>
      <c s="4" r="D24"/>
      <c s="4" r="E24"/>
      <c s="4" r="F24"/>
      <c s="4" r="G24"/>
      <c s="4" r="H24"/>
      <c s="4" r="I24"/>
      <c s="4" r="J24"/>
      <c s="4" r="K24"/>
      <c s="4" r="L24"/>
    </row>
    <row customHeight="1" r="25" ht="15.0">
      <c t="s" s="6" r="A25">
        <v>52</v>
      </c>
      <c s="4" r="C25"/>
      <c s="4" r="D25"/>
      <c s="4" r="E25"/>
      <c s="4" r="F25"/>
      <c s="4" r="G25"/>
      <c s="4" r="H25"/>
      <c s="4" r="I25"/>
      <c s="4" r="J25"/>
      <c s="4" r="K25"/>
      <c s="4" r="L25"/>
    </row>
    <row customHeight="1" r="26" ht="15.0">
      <c s="4" r="A26"/>
      <c t="s" s="41" r="B26">
        <v>53</v>
      </c>
      <c s="4" r="C26"/>
      <c s="4" r="D26"/>
      <c s="4" r="E26"/>
      <c s="4" r="F26"/>
      <c s="4" r="G26"/>
      <c s="4" r="H26"/>
      <c s="4" r="I26"/>
      <c s="4" r="J26"/>
      <c s="4" r="K26"/>
      <c s="4" r="L26"/>
    </row>
    <row customHeight="1" r="27" ht="15.0">
      <c t="s" s="6" r="A27">
        <v>54</v>
      </c>
      <c s="4" r="C27"/>
      <c s="4" r="D27"/>
      <c s="4" r="E27"/>
      <c s="4" r="F27"/>
      <c s="4" r="G27"/>
      <c s="4" r="H27"/>
      <c s="4" r="I27"/>
      <c s="4" r="J27"/>
      <c s="4" r="K27"/>
      <c s="4" r="L27"/>
    </row>
    <row customHeight="1" r="28" ht="15.0">
      <c s="4" r="A28"/>
      <c t="s" s="41" r="B28">
        <v>55</v>
      </c>
      <c s="4" r="C28"/>
      <c s="4" r="D28"/>
      <c s="4" r="E28"/>
      <c s="4" r="F28"/>
      <c s="4" r="G28"/>
      <c s="4" r="H28"/>
      <c s="4" r="I28"/>
      <c s="4" r="J28"/>
      <c s="4" r="K28"/>
      <c s="4" r="L28"/>
    </row>
    <row customHeight="1" r="29" ht="15.0">
      <c s="4" r="A29"/>
      <c s="4" r="B29"/>
      <c s="4" r="C29"/>
      <c s="4" r="D29"/>
      <c s="4" r="E29"/>
      <c s="4" r="F29"/>
      <c s="4" r="G29"/>
      <c s="4" r="H29"/>
      <c s="4" r="I29"/>
      <c s="4" r="J29"/>
      <c s="4" r="K29"/>
      <c s="4" r="L29"/>
    </row>
    <row customHeight="1" r="30" ht="15.0">
      <c t="s" s="6" r="A30">
        <v>56</v>
      </c>
      <c s="4" r="C30"/>
      <c s="4" r="D30"/>
      <c s="4" r="E30"/>
      <c s="4" r="F30"/>
      <c s="4" r="G30"/>
      <c s="4" r="H30"/>
      <c s="4" r="I30"/>
      <c s="4" r="J30"/>
      <c s="4" r="K30"/>
      <c s="4" r="L30"/>
    </row>
    <row customHeight="1" r="31" ht="15.0">
      <c s="4" r="A31"/>
      <c t="s" s="41" r="B31">
        <v>57</v>
      </c>
      <c s="4" r="C31"/>
      <c s="4" r="D31"/>
      <c s="4" r="E31"/>
      <c s="4" r="F31"/>
      <c s="4" r="G31"/>
      <c s="4" r="H31"/>
      <c s="4" r="I31"/>
      <c s="4" r="J31"/>
      <c s="4" r="K31"/>
      <c s="4" r="L31"/>
    </row>
    <row customHeight="1" r="32" ht="15.0">
      <c t="s" s="6" r="A32">
        <v>58</v>
      </c>
      <c s="4" r="C32"/>
      <c s="4" r="D32"/>
      <c s="4" r="E32"/>
      <c s="4" r="F32"/>
      <c s="4" r="G32"/>
      <c s="4" r="H32"/>
      <c s="4" r="I32"/>
      <c s="4" r="J32"/>
      <c s="4" r="K32"/>
      <c s="4" r="L32"/>
    </row>
    <row customHeight="1" r="33" ht="15.0">
      <c s="4" r="A33"/>
      <c t="s" s="41" r="B33">
        <v>59</v>
      </c>
      <c s="4" r="C33"/>
      <c s="4" r="D33"/>
      <c s="4" r="E33"/>
      <c s="4" r="F33"/>
      <c s="4" r="G33"/>
      <c s="4" r="H33"/>
      <c s="4" r="I33"/>
      <c s="4" r="J33"/>
      <c s="4" r="K33"/>
      <c s="4" r="L33"/>
    </row>
    <row customHeight="1" r="34" ht="15.0">
      <c t="s" s="6" r="A34">
        <v>60</v>
      </c>
      <c s="4" r="C34"/>
      <c s="4" r="D34"/>
      <c s="4" r="E34"/>
      <c s="4" r="F34"/>
      <c s="4" r="G34"/>
      <c s="4" r="H34"/>
      <c s="4" r="I34"/>
      <c s="4" r="J34"/>
      <c s="4" r="K34"/>
      <c s="4" r="L34"/>
    </row>
    <row customHeight="1" r="35" ht="15.0">
      <c s="4" r="A35"/>
      <c t="s" s="41" r="B35">
        <v>61</v>
      </c>
      <c s="4" r="C35"/>
      <c s="4" r="D35"/>
      <c s="4" r="E35"/>
      <c s="4" r="F35"/>
      <c s="4" r="G35"/>
      <c s="4" r="H35"/>
      <c s="4" r="I35"/>
      <c s="4" r="J35"/>
      <c s="4" r="K35"/>
      <c s="4" r="L35"/>
    </row>
    <row customHeight="1" r="36" ht="15.0">
      <c t="s" s="6" r="A36">
        <v>62</v>
      </c>
      <c s="4" r="C36"/>
      <c s="4" r="D36"/>
      <c s="4" r="E36"/>
      <c s="4" r="F36"/>
      <c s="4" r="G36"/>
      <c s="4" r="H36"/>
      <c s="4" r="I36"/>
      <c s="4" r="J36"/>
      <c s="4" r="K36"/>
      <c s="4" r="L36"/>
    </row>
    <row customHeight="1" r="37" ht="27.0">
      <c s="4" r="A37"/>
      <c t="s" s="41" r="B37">
        <v>63</v>
      </c>
      <c s="4" r="C37"/>
      <c s="4" r="D37"/>
      <c s="4" r="E37"/>
      <c s="4" r="F37"/>
      <c s="4" r="G37"/>
      <c s="4" r="H37"/>
      <c s="4" r="I37"/>
      <c s="4" r="J37"/>
      <c s="4" r="K37"/>
      <c s="4" r="L37"/>
    </row>
    <row customHeight="1" r="38" ht="15.0">
      <c t="s" s="6" r="A38">
        <v>64</v>
      </c>
      <c s="4" r="C38"/>
      <c s="4" r="D38"/>
      <c s="4" r="E38"/>
      <c s="4" r="F38"/>
      <c s="4" r="G38"/>
      <c s="4" r="H38"/>
      <c s="4" r="I38"/>
      <c s="4" r="J38"/>
      <c s="4" r="K38"/>
      <c s="4" r="L38"/>
    </row>
    <row customHeight="1" r="39" ht="27.0">
      <c s="4" r="A39"/>
      <c t="s" s="41" r="B39">
        <v>65</v>
      </c>
      <c s="4" r="C39"/>
      <c s="4" r="D39"/>
      <c s="4" r="E39"/>
      <c s="4" r="F39"/>
      <c s="4" r="G39"/>
      <c s="4" r="H39"/>
      <c s="4" r="I39"/>
      <c s="4" r="J39"/>
      <c s="4" r="K39"/>
      <c s="4" r="L39"/>
    </row>
  </sheetData>
  <mergeCells count="16">
    <mergeCell ref="A32:B32"/>
    <mergeCell ref="A30:B30"/>
    <mergeCell ref="A11:B11"/>
    <mergeCell ref="A9:B9"/>
    <mergeCell ref="A18:B18"/>
    <mergeCell ref="A20:B20"/>
    <mergeCell ref="A25:B25"/>
    <mergeCell ref="A27:B27"/>
    <mergeCell ref="A23:B23"/>
    <mergeCell ref="A38:B38"/>
    <mergeCell ref="A34:B34"/>
    <mergeCell ref="A36:B36"/>
    <mergeCell ref="A7:B7"/>
    <mergeCell ref="A1:B1"/>
    <mergeCell ref="A13:B13"/>
    <mergeCell ref="A16:B16"/>
  </mergeCells>
  <drawing r:id="rId1"/>
</worksheet>
</file>